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40" windowHeight="817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<sst xmlns="http://schemas.openxmlformats.org/spreadsheetml/2006/main" count="59" uniqueCount="45">
  <si>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</si>
  <si>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</si>
  <si>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</si>
  <si>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</si>
  <si>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</si>
  <si>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</si>
  <si>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</si>
  <si>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</si>
  <si>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</si>
  <si>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</si>
  <si>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</si>
  <si>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</si>
  <si>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</si>
  <si>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</si>
  <si>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</si>
  <si>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</si>
  <si>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</si>
  <si>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</si>
  <si>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</si>
  <si>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</si>
  <si>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</si>
  <si>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Controlli, verifiche, ispezioni e sanzioni, concessioni, autorizzazioni, attività di vigilanza</t>
  </si>
  <si>
    <t>Ispezioni farmacie , Grossisti, Depositi e Parafarmacie</t>
  </si>
  <si>
    <t>Riconoscimento trasferimento titolarità farmacia a qualisiasi titolo e a favore di soggetto persona fisica o giuridica</t>
  </si>
  <si>
    <t>Autorizzazione apertura nuova farmacia o trasferimento locali di farmacia</t>
  </si>
  <si>
    <t>Istruttoria per quantificazione indennità di avviamento o di disagiata residenza</t>
  </si>
  <si>
    <t>Controllo Distinte Contabili Riepilogative delle Farmacie convenzionate per l'autorizzazione alla liquidazione</t>
  </si>
  <si>
    <t>Istruttoria per rilevazione ricette SSN non correttamente prescritte da parte dei MMG/PLS a supporto delle Commissioni appropriatezza prescrittiva ex lege 425/1996</t>
  </si>
  <si>
    <t>Istruttoria per rilevazione ricette SSN non correttamente spedite da parte delle Farmacie convenzionate a supporto della Commissione tecnica azindale ex DPR 371/1998</t>
  </si>
  <si>
    <t>Farmaceutica e Dispositivi</t>
  </si>
  <si>
    <t>Distribuzione diretta presidi per stomie</t>
  </si>
  <si>
    <t>Distribuzione diretta farmaci</t>
  </si>
  <si>
    <t>Apertura pratiche di ossigenoterapia domiciliare</t>
  </si>
  <si>
    <t>Autorizzazione per ritiro ausili per inontinenza (esclusi assorbenti urina)  o alimenti dietetici e per nefropatici in Farmacia o Negozi autorizzati</t>
  </si>
  <si>
    <t>Distruzione farmaci stupefacenti</t>
  </si>
  <si>
    <t>Gestione ordini in economia</t>
  </si>
  <si>
    <t>SSCC Farmacia Territoriale e Farmacia Ospedaliera</t>
  </si>
  <si>
    <t>SC Farmacia Ospedaliera</t>
  </si>
  <si>
    <t>SC Farmacia Territoriale</t>
  </si>
  <si>
    <t xml:space="preserve">Istruttoria per la partecipazione alla Commissione Interaziendale Dispositivi </t>
  </si>
  <si>
    <t>Autorizzazioni del Nucleo Tecnico Permanente</t>
  </si>
  <si>
    <t>Partecipazione a Commissioni giudicatrici di gare aziendali, interaziendali o regionali</t>
  </si>
  <si>
    <t>Partecipazione a Nuclei Tecnici per la stesura dei capitolati aziendali, interaziendali o regionali</t>
  </si>
  <si>
    <t xml:space="preserve">Istruttoria per la partecipazione alla Commissione Interaziendale Farmaci </t>
  </si>
  <si>
    <t>SC Farmacia territoriale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</si>
</sst>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textRotation="90" wrapText="1"/>
    </xf>
    <xf numFmtId="2" fontId="6" fillId="0" borderId="11" xfId="0" applyNumberFormat="1" applyFont="1" applyFill="1" applyBorder="1" applyAlignment="1">
      <alignment horizontal="left" vertical="top" wrapText="1" indent="1"/>
    </xf>
    <xf numFmtId="2" fontId="7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22" borderId="15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left" wrapText="1" indent="12"/>
    </xf>
    <xf numFmtId="0" fontId="3" fillId="22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4" fillId="3" borderId="19" xfId="0" applyFont="1" applyFill="1" applyBorder="1" applyAlignment="1">
      <alignment horizontal="left" vertical="top" wrapText="1" indent="3"/>
    </xf>
    <xf numFmtId="0" fontId="5" fillId="6" borderId="20" xfId="0" applyFont="1" applyFill="1" applyBorder="1" applyAlignment="1">
      <alignment horizontal="left" textRotation="90" wrapText="1"/>
    </xf>
    <xf numFmtId="0" fontId="4" fillId="22" borderId="17" xfId="0" applyFont="1" applyFill="1" applyBorder="1" applyAlignment="1">
      <alignment horizontal="left" vertical="top" wrapText="1"/>
    </xf>
    <xf numFmtId="0" fontId="4" fillId="22" borderId="18" xfId="0" applyFont="1" applyFill="1" applyBorder="1" applyAlignment="1">
      <alignment horizontal="left" vertical="top" wrapText="1"/>
    </xf>
    <xf numFmtId="0" fontId="4" fillId="22" borderId="19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22" borderId="16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textRotation="90" wrapText="1"/>
    </xf>
    <xf numFmtId="0" fontId="3" fillId="22" borderId="22" xfId="0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left" vertical="top" wrapText="1" indent="6"/>
    </xf>
    <xf numFmtId="0" fontId="4" fillId="6" borderId="26" xfId="0" applyFont="1" applyFill="1" applyBorder="1" applyAlignment="1">
      <alignment horizontal="left" vertical="top" wrapText="1" indent="6"/>
    </xf>
    <xf numFmtId="0" fontId="5" fillId="3" borderId="10" xfId="0" applyFont="1" applyFill="1" applyBorder="1" applyAlignment="1">
      <alignment horizontal="left" textRotation="90" wrapText="1"/>
    </xf>
    <xf numFmtId="0" fontId="5" fillId="3" borderId="2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 horizontal="center" vertical="top"/>
    </xf>
    <xf numFmtId="0" fontId="5" fillId="6" borderId="27" xfId="0" applyFont="1" applyFill="1" applyBorder="1" applyAlignment="1">
      <alignment horizontal="center" textRotation="90" wrapText="1"/>
    </xf>
    <xf numFmtId="0" fontId="4" fillId="22" borderId="2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5" fillId="22" borderId="22" xfId="0" applyFont="1" applyFill="1" applyBorder="1" applyAlignment="1">
      <alignment horizontal="left" vertical="top" wrapText="1" indent="1"/>
    </xf>
    <xf numFmtId="0" fontId="5" fillId="22" borderId="30" xfId="0" applyFont="1" applyFill="1" applyBorder="1" applyAlignment="1">
      <alignment horizontal="left" vertical="top" wrapText="1" indent="1"/>
    </xf>
    <xf numFmtId="0" fontId="5" fillId="22" borderId="31" xfId="0" applyFont="1" applyFill="1" applyBorder="1" applyAlignment="1">
      <alignment horizontal="left" vertical="top" wrapText="1" indent="1"/>
    </xf>
    <xf numFmtId="0" fontId="5" fillId="6" borderId="22" xfId="0" applyFont="1" applyFill="1" applyBorder="1" applyAlignment="1">
      <alignment horizontal="center" textRotation="90" wrapText="1"/>
    </xf>
    <xf numFmtId="0" fontId="5" fillId="6" borderId="16" xfId="0" applyFont="1" applyFill="1" applyBorder="1" applyAlignment="1">
      <alignment horizontal="center" textRotation="90" wrapText="1"/>
    </xf>
    <xf numFmtId="0" fontId="4" fillId="6" borderId="26" xfId="0" applyFont="1" applyFill="1" applyBorder="1" applyAlignment="1">
      <alignment horizontal="center" vertical="top" wrapText="1"/>
    </xf>
    <xf numFmtId="0" fontId="4" fillId="6" borderId="32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wrapText="1"/>
    </xf>
    <xf numFmtId="0" fontId="3" fillId="22" borderId="23" xfId="0" applyFont="1" applyFill="1" applyBorder="1" applyAlignment="1">
      <alignment horizontal="center" wrapText="1"/>
    </xf>
    <xf numFmtId="0" fontId="5" fillId="22" borderId="30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textRotation="90" wrapText="1"/>
    </xf>
    <xf numFmtId="0" fontId="5" fillId="3" borderId="16" xfId="0" applyFont="1" applyFill="1" applyBorder="1" applyAlignment="1">
      <alignment horizontal="center" textRotation="90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C1">
      <selection activeCell="S7" sqref="S7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5.3320312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38" customWidth="1"/>
    <col min="12" max="12" width="4.16015625" style="0" customWidth="1"/>
    <col min="13" max="13" width="4.5" style="0" bestFit="1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52" t="s">
        <v>19</v>
      </c>
      <c r="B2" s="53"/>
      <c r="C2" s="8" t="s">
        <v>0</v>
      </c>
      <c r="D2" s="29" t="s">
        <v>20</v>
      </c>
      <c r="E2" s="34" t="s">
        <v>1</v>
      </c>
      <c r="F2" s="35"/>
      <c r="G2" s="50"/>
      <c r="H2" s="50"/>
      <c r="I2" s="50"/>
      <c r="J2" s="50"/>
      <c r="K2" s="51"/>
      <c r="L2" s="13" t="s">
        <v>2</v>
      </c>
      <c r="M2" s="14"/>
      <c r="N2" s="14"/>
      <c r="O2" s="15"/>
      <c r="P2" s="48" t="s">
        <v>3</v>
      </c>
      <c r="Q2" s="55" t="s">
        <v>4</v>
      </c>
      <c r="R2" s="43" t="s">
        <v>5</v>
      </c>
    </row>
    <row r="3" spans="1:18" ht="133.5" customHeight="1">
      <c r="A3" s="9"/>
      <c r="B3" s="10"/>
      <c r="C3" s="11"/>
      <c r="D3" s="12"/>
      <c r="E3" s="2" t="s">
        <v>6</v>
      </c>
      <c r="F3" s="2" t="s">
        <v>7</v>
      </c>
      <c r="G3" s="28" t="s">
        <v>8</v>
      </c>
      <c r="H3" s="2" t="s">
        <v>9</v>
      </c>
      <c r="I3" s="16" t="s">
        <v>10</v>
      </c>
      <c r="J3" s="2" t="s">
        <v>11</v>
      </c>
      <c r="K3" s="39" t="s">
        <v>13</v>
      </c>
      <c r="L3" s="36" t="s">
        <v>14</v>
      </c>
      <c r="M3" s="37" t="s">
        <v>15</v>
      </c>
      <c r="N3" s="37" t="s">
        <v>16</v>
      </c>
      <c r="O3" s="37" t="s">
        <v>17</v>
      </c>
      <c r="P3" s="49"/>
      <c r="Q3" s="56"/>
      <c r="R3" s="44"/>
    </row>
    <row r="4" spans="1:18" ht="15.75" customHeight="1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40"/>
      <c r="L4" s="18"/>
      <c r="M4" s="18"/>
      <c r="N4" s="18"/>
      <c r="O4" s="18"/>
      <c r="P4" s="18"/>
      <c r="Q4" s="18"/>
      <c r="R4" s="19"/>
    </row>
    <row r="5" spans="1:18" ht="12.75">
      <c r="A5" s="30"/>
      <c r="B5" s="54" t="s">
        <v>21</v>
      </c>
      <c r="C5" s="21" t="s">
        <v>22</v>
      </c>
      <c r="D5" s="24" t="s">
        <v>38</v>
      </c>
      <c r="E5" s="25">
        <v>2</v>
      </c>
      <c r="F5" s="22">
        <v>5</v>
      </c>
      <c r="G5" s="26">
        <v>1</v>
      </c>
      <c r="H5" s="25">
        <v>1</v>
      </c>
      <c r="I5" s="25">
        <v>1</v>
      </c>
      <c r="J5" s="32">
        <v>1</v>
      </c>
      <c r="K5" s="41">
        <v>3</v>
      </c>
      <c r="L5" s="32">
        <v>2</v>
      </c>
      <c r="M5" s="27">
        <v>1</v>
      </c>
      <c r="N5" s="27">
        <v>3</v>
      </c>
      <c r="O5" s="25">
        <v>3</v>
      </c>
      <c r="P5" s="3">
        <f>(E5+F5+G5+H5+I5+J5+K5)/7</f>
        <v>2</v>
      </c>
      <c r="Q5" s="3">
        <f>(L5+M5+N5+O5)/4</f>
        <v>2.25</v>
      </c>
      <c r="R5" s="4">
        <f>P5*Q5</f>
        <v>4.5</v>
      </c>
    </row>
    <row r="6" spans="1:18" ht="28.5" customHeight="1">
      <c r="A6" s="20"/>
      <c r="B6" s="54"/>
      <c r="C6" s="21" t="s">
        <v>23</v>
      </c>
      <c r="D6" s="24" t="s">
        <v>38</v>
      </c>
      <c r="E6" s="6">
        <v>1</v>
      </c>
      <c r="F6" s="22">
        <v>5</v>
      </c>
      <c r="G6" s="7">
        <v>1</v>
      </c>
      <c r="H6" s="6">
        <v>1</v>
      </c>
      <c r="I6" s="6">
        <v>1</v>
      </c>
      <c r="J6" s="33">
        <v>1</v>
      </c>
      <c r="K6" s="41">
        <v>1</v>
      </c>
      <c r="L6" s="33">
        <v>2</v>
      </c>
      <c r="M6" s="27">
        <v>1</v>
      </c>
      <c r="N6" s="22">
        <v>0</v>
      </c>
      <c r="O6" s="6">
        <v>4</v>
      </c>
      <c r="P6" s="3">
        <f aca="true" t="shared" si="0" ref="P6:P22">(E6+F6+G6+H6+I6+J6+K6)/7</f>
        <v>1.5714285714285714</v>
      </c>
      <c r="Q6" s="3">
        <f aca="true" t="shared" si="1" ref="Q6:Q22">(L6+M6+N6+O6)/4</f>
        <v>1.75</v>
      </c>
      <c r="R6" s="4">
        <f aca="true" t="shared" si="2" ref="R6:R22">P6*Q6</f>
        <v>2.75</v>
      </c>
    </row>
    <row r="7" spans="1:18" ht="28.5" customHeight="1">
      <c r="A7" s="20"/>
      <c r="B7" s="54"/>
      <c r="C7" s="21" t="s">
        <v>24</v>
      </c>
      <c r="D7" s="24" t="s">
        <v>38</v>
      </c>
      <c r="E7" s="6">
        <v>1</v>
      </c>
      <c r="F7" s="22">
        <v>5</v>
      </c>
      <c r="G7" s="7">
        <v>3</v>
      </c>
      <c r="H7" s="6">
        <v>1</v>
      </c>
      <c r="I7" s="6">
        <v>1</v>
      </c>
      <c r="J7" s="33">
        <v>1</v>
      </c>
      <c r="K7" s="41">
        <v>1</v>
      </c>
      <c r="L7" s="33">
        <v>2</v>
      </c>
      <c r="M7" s="27">
        <v>1</v>
      </c>
      <c r="N7" s="22">
        <v>0</v>
      </c>
      <c r="O7" s="6">
        <v>4</v>
      </c>
      <c r="P7" s="3">
        <f t="shared" si="0"/>
        <v>1.8571428571428572</v>
      </c>
      <c r="Q7" s="3">
        <f t="shared" si="1"/>
        <v>1.75</v>
      </c>
      <c r="R7" s="4">
        <f t="shared" si="2"/>
        <v>3.25</v>
      </c>
    </row>
    <row r="8" spans="1:18" ht="28.5" customHeight="1">
      <c r="A8" s="20"/>
      <c r="B8" s="54"/>
      <c r="C8" s="21" t="s">
        <v>25</v>
      </c>
      <c r="D8" s="24" t="s">
        <v>38</v>
      </c>
      <c r="E8" s="6">
        <v>1</v>
      </c>
      <c r="F8" s="22">
        <v>2</v>
      </c>
      <c r="G8" s="7">
        <v>1</v>
      </c>
      <c r="H8" s="6">
        <v>1</v>
      </c>
      <c r="I8" s="6">
        <v>1</v>
      </c>
      <c r="J8" s="33">
        <v>1</v>
      </c>
      <c r="K8" s="41">
        <v>1</v>
      </c>
      <c r="L8" s="33">
        <v>1</v>
      </c>
      <c r="M8" s="27">
        <v>1</v>
      </c>
      <c r="N8" s="22">
        <v>0</v>
      </c>
      <c r="O8" s="6">
        <v>3</v>
      </c>
      <c r="P8" s="3">
        <f t="shared" si="0"/>
        <v>1.1428571428571428</v>
      </c>
      <c r="Q8" s="3">
        <f t="shared" si="1"/>
        <v>1.25</v>
      </c>
      <c r="R8" s="4">
        <f t="shared" si="2"/>
        <v>1.4285714285714284</v>
      </c>
    </row>
    <row r="9" spans="1:18" ht="28.5" customHeight="1">
      <c r="A9" s="20"/>
      <c r="B9" s="54"/>
      <c r="C9" s="21" t="s">
        <v>27</v>
      </c>
      <c r="D9" s="24" t="s">
        <v>38</v>
      </c>
      <c r="E9" s="6">
        <v>2</v>
      </c>
      <c r="F9" s="22">
        <v>2</v>
      </c>
      <c r="G9" s="7">
        <v>1</v>
      </c>
      <c r="H9" s="6">
        <v>1</v>
      </c>
      <c r="I9" s="6">
        <v>1</v>
      </c>
      <c r="J9" s="33">
        <v>2</v>
      </c>
      <c r="K9" s="41">
        <v>1</v>
      </c>
      <c r="L9" s="33">
        <v>1</v>
      </c>
      <c r="M9" s="27">
        <v>1</v>
      </c>
      <c r="N9" s="22">
        <v>0</v>
      </c>
      <c r="O9" s="6">
        <v>3</v>
      </c>
      <c r="P9" s="3">
        <f t="shared" si="0"/>
        <v>1.4285714285714286</v>
      </c>
      <c r="Q9" s="3">
        <f t="shared" si="1"/>
        <v>1.25</v>
      </c>
      <c r="R9" s="4">
        <f t="shared" si="2"/>
        <v>1.7857142857142858</v>
      </c>
    </row>
    <row r="10" spans="1:18" ht="44.25" customHeight="1">
      <c r="A10" s="20"/>
      <c r="B10" s="54"/>
      <c r="C10" s="21" t="s">
        <v>28</v>
      </c>
      <c r="D10" s="24" t="s">
        <v>38</v>
      </c>
      <c r="E10" s="6">
        <v>2</v>
      </c>
      <c r="F10" s="22">
        <v>2</v>
      </c>
      <c r="G10" s="7">
        <v>1</v>
      </c>
      <c r="H10" s="6">
        <v>1</v>
      </c>
      <c r="I10" s="6">
        <v>1</v>
      </c>
      <c r="J10" s="33">
        <v>2</v>
      </c>
      <c r="K10" s="41">
        <v>5</v>
      </c>
      <c r="L10" s="33">
        <v>1</v>
      </c>
      <c r="M10" s="27">
        <v>1</v>
      </c>
      <c r="N10" s="22">
        <v>0</v>
      </c>
      <c r="O10" s="6">
        <v>3</v>
      </c>
      <c r="P10" s="3">
        <f t="shared" si="0"/>
        <v>2</v>
      </c>
      <c r="Q10" s="3">
        <f t="shared" si="1"/>
        <v>1.25</v>
      </c>
      <c r="R10" s="4">
        <f t="shared" si="2"/>
        <v>2.5</v>
      </c>
    </row>
    <row r="11" spans="1:18" ht="28.5" customHeight="1">
      <c r="A11" s="20"/>
      <c r="B11" s="23"/>
      <c r="C11" s="21" t="s">
        <v>26</v>
      </c>
      <c r="D11" s="24" t="s">
        <v>38</v>
      </c>
      <c r="E11" s="6">
        <v>1</v>
      </c>
      <c r="F11" s="22">
        <v>2</v>
      </c>
      <c r="G11" s="7">
        <v>1</v>
      </c>
      <c r="H11" s="6">
        <v>1</v>
      </c>
      <c r="I11" s="6">
        <v>1</v>
      </c>
      <c r="J11" s="33">
        <v>1</v>
      </c>
      <c r="K11" s="41">
        <v>3</v>
      </c>
      <c r="L11" s="33">
        <v>1</v>
      </c>
      <c r="M11" s="27">
        <v>1</v>
      </c>
      <c r="N11" s="22">
        <v>0</v>
      </c>
      <c r="O11" s="6">
        <v>3</v>
      </c>
      <c r="P11" s="3">
        <f t="shared" si="0"/>
        <v>1.4285714285714286</v>
      </c>
      <c r="Q11" s="3">
        <f t="shared" si="1"/>
        <v>1.25</v>
      </c>
      <c r="R11" s="4">
        <f t="shared" si="2"/>
        <v>1.7857142857142858</v>
      </c>
    </row>
    <row r="12" spans="2:18" ht="12.75">
      <c r="B12" s="45" t="s">
        <v>29</v>
      </c>
      <c r="C12" s="5" t="s">
        <v>30</v>
      </c>
      <c r="D12" s="24" t="s">
        <v>38</v>
      </c>
      <c r="E12" s="6">
        <v>1</v>
      </c>
      <c r="F12" s="7">
        <v>5</v>
      </c>
      <c r="G12" s="7">
        <v>1</v>
      </c>
      <c r="H12" s="7">
        <v>1</v>
      </c>
      <c r="I12" s="6">
        <v>1</v>
      </c>
      <c r="J12" s="22">
        <v>1</v>
      </c>
      <c r="K12" s="41">
        <v>1</v>
      </c>
      <c r="L12" s="31">
        <v>1</v>
      </c>
      <c r="M12" s="7">
        <v>1</v>
      </c>
      <c r="N12" s="6">
        <v>0</v>
      </c>
      <c r="O12" s="6">
        <v>3</v>
      </c>
      <c r="P12" s="3">
        <f t="shared" si="0"/>
        <v>1.5714285714285714</v>
      </c>
      <c r="Q12" s="3">
        <f t="shared" si="1"/>
        <v>1.25</v>
      </c>
      <c r="R12" s="4">
        <f t="shared" si="2"/>
        <v>1.9642857142857142</v>
      </c>
    </row>
    <row r="13" spans="2:18" ht="38.25">
      <c r="B13" s="46"/>
      <c r="C13" s="5" t="s">
        <v>33</v>
      </c>
      <c r="D13" s="24" t="s">
        <v>38</v>
      </c>
      <c r="E13" s="6">
        <v>1</v>
      </c>
      <c r="F13" s="7">
        <v>5</v>
      </c>
      <c r="G13" s="7">
        <v>1</v>
      </c>
      <c r="H13" s="7">
        <v>1</v>
      </c>
      <c r="I13" s="6">
        <v>1</v>
      </c>
      <c r="J13" s="22">
        <v>1</v>
      </c>
      <c r="K13" s="42">
        <v>1</v>
      </c>
      <c r="L13" s="31">
        <v>1</v>
      </c>
      <c r="M13" s="7">
        <v>1</v>
      </c>
      <c r="N13" s="6">
        <v>0</v>
      </c>
      <c r="O13" s="6">
        <v>3</v>
      </c>
      <c r="P13" s="3">
        <f t="shared" si="0"/>
        <v>1.5714285714285714</v>
      </c>
      <c r="Q13" s="3">
        <f t="shared" si="1"/>
        <v>1.25</v>
      </c>
      <c r="R13" s="4">
        <f t="shared" si="2"/>
        <v>1.9642857142857142</v>
      </c>
    </row>
    <row r="14" spans="2:18" ht="38.25">
      <c r="B14" s="46"/>
      <c r="C14" s="5" t="s">
        <v>31</v>
      </c>
      <c r="D14" s="24" t="s">
        <v>36</v>
      </c>
      <c r="E14" s="6">
        <v>1</v>
      </c>
      <c r="F14" s="7">
        <v>5</v>
      </c>
      <c r="G14" s="7">
        <v>1</v>
      </c>
      <c r="H14" s="7">
        <v>1</v>
      </c>
      <c r="I14" s="6">
        <v>1</v>
      </c>
      <c r="J14" s="22">
        <v>1</v>
      </c>
      <c r="K14" s="42">
        <v>1</v>
      </c>
      <c r="L14" s="31">
        <v>4</v>
      </c>
      <c r="M14" s="7">
        <v>1</v>
      </c>
      <c r="N14" s="6">
        <v>0</v>
      </c>
      <c r="O14" s="6">
        <v>3</v>
      </c>
      <c r="P14" s="3">
        <f t="shared" si="0"/>
        <v>1.5714285714285714</v>
      </c>
      <c r="Q14" s="3">
        <f t="shared" si="1"/>
        <v>2</v>
      </c>
      <c r="R14" s="4">
        <f t="shared" si="2"/>
        <v>3.142857142857143</v>
      </c>
    </row>
    <row r="15" spans="2:18" ht="38.25">
      <c r="B15" s="46"/>
      <c r="C15" s="5" t="s">
        <v>32</v>
      </c>
      <c r="D15" s="24" t="s">
        <v>36</v>
      </c>
      <c r="E15" s="6">
        <v>1</v>
      </c>
      <c r="F15" s="7">
        <v>5</v>
      </c>
      <c r="G15" s="7">
        <v>1</v>
      </c>
      <c r="H15" s="7">
        <v>1</v>
      </c>
      <c r="I15" s="6">
        <v>1</v>
      </c>
      <c r="J15" s="22">
        <v>1</v>
      </c>
      <c r="K15" s="42">
        <v>1</v>
      </c>
      <c r="L15" s="31">
        <v>1</v>
      </c>
      <c r="M15" s="7">
        <v>1</v>
      </c>
      <c r="N15" s="6">
        <v>0</v>
      </c>
      <c r="O15" s="6">
        <v>3</v>
      </c>
      <c r="P15" s="3">
        <f t="shared" si="0"/>
        <v>1.5714285714285714</v>
      </c>
      <c r="Q15" s="3">
        <f t="shared" si="1"/>
        <v>1.25</v>
      </c>
      <c r="R15" s="4">
        <f t="shared" si="2"/>
        <v>1.9642857142857142</v>
      </c>
    </row>
    <row r="16" spans="2:18" ht="12.75">
      <c r="B16" s="46"/>
      <c r="C16" s="5" t="s">
        <v>34</v>
      </c>
      <c r="D16" s="24" t="s">
        <v>38</v>
      </c>
      <c r="E16" s="6">
        <v>1</v>
      </c>
      <c r="F16" s="7">
        <v>2</v>
      </c>
      <c r="G16" s="7">
        <v>1</v>
      </c>
      <c r="H16" s="7">
        <v>1</v>
      </c>
      <c r="I16" s="6">
        <v>1</v>
      </c>
      <c r="J16" s="22">
        <v>1</v>
      </c>
      <c r="K16" s="42">
        <v>1</v>
      </c>
      <c r="L16" s="31">
        <v>1</v>
      </c>
      <c r="M16" s="7">
        <v>1</v>
      </c>
      <c r="N16" s="6">
        <v>0</v>
      </c>
      <c r="O16" s="6">
        <v>3</v>
      </c>
      <c r="P16" s="3">
        <f t="shared" si="0"/>
        <v>1.1428571428571428</v>
      </c>
      <c r="Q16" s="3">
        <f t="shared" si="1"/>
        <v>1.25</v>
      </c>
      <c r="R16" s="4">
        <f t="shared" si="2"/>
        <v>1.4285714285714284</v>
      </c>
    </row>
    <row r="17" spans="2:18" ht="38.25">
      <c r="B17" s="46"/>
      <c r="C17" s="5" t="s">
        <v>41</v>
      </c>
      <c r="D17" s="24" t="s">
        <v>36</v>
      </c>
      <c r="E17" s="6">
        <v>2</v>
      </c>
      <c r="F17" s="7">
        <v>2</v>
      </c>
      <c r="G17" s="7">
        <v>3</v>
      </c>
      <c r="H17" s="7">
        <v>3</v>
      </c>
      <c r="I17" s="6">
        <v>1</v>
      </c>
      <c r="J17" s="22">
        <v>1</v>
      </c>
      <c r="K17" s="42">
        <v>1</v>
      </c>
      <c r="L17" s="31">
        <v>1</v>
      </c>
      <c r="M17" s="7">
        <v>1</v>
      </c>
      <c r="N17" s="6">
        <v>0</v>
      </c>
      <c r="O17" s="6">
        <v>3</v>
      </c>
      <c r="P17" s="3">
        <f t="shared" si="0"/>
        <v>1.8571428571428572</v>
      </c>
      <c r="Q17" s="3">
        <f t="shared" si="1"/>
        <v>1.25</v>
      </c>
      <c r="R17" s="4">
        <f t="shared" si="2"/>
        <v>2.3214285714285716</v>
      </c>
    </row>
    <row r="18" spans="2:18" ht="38.25">
      <c r="B18" s="46"/>
      <c r="C18" s="5" t="s">
        <v>42</v>
      </c>
      <c r="D18" s="24" t="s">
        <v>36</v>
      </c>
      <c r="E18" s="6">
        <v>2</v>
      </c>
      <c r="F18" s="7">
        <v>2</v>
      </c>
      <c r="G18" s="7">
        <v>3</v>
      </c>
      <c r="H18" s="7">
        <v>3</v>
      </c>
      <c r="I18" s="6">
        <v>1</v>
      </c>
      <c r="J18" s="22">
        <v>1</v>
      </c>
      <c r="K18" s="42">
        <v>1</v>
      </c>
      <c r="L18" s="31">
        <v>1</v>
      </c>
      <c r="M18" s="7">
        <v>1</v>
      </c>
      <c r="N18" s="6">
        <v>0</v>
      </c>
      <c r="O18" s="6">
        <v>3</v>
      </c>
      <c r="P18" s="3">
        <f t="shared" si="0"/>
        <v>1.8571428571428572</v>
      </c>
      <c r="Q18" s="3">
        <f t="shared" si="1"/>
        <v>1.25</v>
      </c>
      <c r="R18" s="4">
        <f>P18*Q18</f>
        <v>2.3214285714285716</v>
      </c>
    </row>
    <row r="19" spans="2:18" ht="25.5" customHeight="1">
      <c r="B19" s="46"/>
      <c r="C19" s="5" t="s">
        <v>40</v>
      </c>
      <c r="D19" s="24" t="s">
        <v>37</v>
      </c>
      <c r="E19" s="6">
        <v>2</v>
      </c>
      <c r="F19" s="7">
        <v>2</v>
      </c>
      <c r="G19" s="7">
        <v>3</v>
      </c>
      <c r="H19" s="7">
        <v>3</v>
      </c>
      <c r="I19" s="6">
        <v>1</v>
      </c>
      <c r="J19" s="22">
        <v>1</v>
      </c>
      <c r="K19" s="42">
        <v>3</v>
      </c>
      <c r="L19" s="31">
        <v>1</v>
      </c>
      <c r="M19" s="7">
        <v>1</v>
      </c>
      <c r="N19" s="6">
        <v>0</v>
      </c>
      <c r="O19" s="6">
        <v>3</v>
      </c>
      <c r="P19" s="3">
        <f t="shared" si="0"/>
        <v>2.142857142857143</v>
      </c>
      <c r="Q19" s="3">
        <f t="shared" si="1"/>
        <v>1.25</v>
      </c>
      <c r="R19" s="4">
        <f>P19*Q19</f>
        <v>2.6785714285714284</v>
      </c>
    </row>
    <row r="20" spans="2:18" ht="25.5">
      <c r="B20" s="46"/>
      <c r="C20" s="5" t="s">
        <v>39</v>
      </c>
      <c r="D20" s="24" t="s">
        <v>37</v>
      </c>
      <c r="E20" s="6">
        <v>2</v>
      </c>
      <c r="F20" s="7">
        <v>2</v>
      </c>
      <c r="G20" s="7">
        <v>3</v>
      </c>
      <c r="H20" s="7">
        <v>3</v>
      </c>
      <c r="I20" s="6">
        <v>1</v>
      </c>
      <c r="J20" s="22">
        <v>1</v>
      </c>
      <c r="K20" s="42">
        <v>3</v>
      </c>
      <c r="L20" s="31">
        <v>1</v>
      </c>
      <c r="M20" s="7">
        <v>1</v>
      </c>
      <c r="N20" s="6">
        <v>0</v>
      </c>
      <c r="O20" s="6">
        <v>3</v>
      </c>
      <c r="P20" s="3">
        <f t="shared" si="0"/>
        <v>2.142857142857143</v>
      </c>
      <c r="Q20" s="3">
        <f t="shared" si="1"/>
        <v>1.25</v>
      </c>
      <c r="R20" s="4">
        <f>P20*Q20</f>
        <v>2.6785714285714284</v>
      </c>
    </row>
    <row r="21" spans="2:18" ht="25.5">
      <c r="B21" s="46"/>
      <c r="C21" s="5" t="s">
        <v>43</v>
      </c>
      <c r="D21" s="24" t="s">
        <v>44</v>
      </c>
      <c r="E21" s="6">
        <v>2</v>
      </c>
      <c r="F21" s="7">
        <v>2</v>
      </c>
      <c r="G21" s="7">
        <v>3</v>
      </c>
      <c r="H21" s="7">
        <v>3</v>
      </c>
      <c r="I21" s="6">
        <v>1</v>
      </c>
      <c r="J21" s="22">
        <v>1</v>
      </c>
      <c r="K21" s="42">
        <v>3</v>
      </c>
      <c r="L21" s="31">
        <v>1</v>
      </c>
      <c r="M21" s="7">
        <v>1</v>
      </c>
      <c r="N21" s="6">
        <v>0</v>
      </c>
      <c r="O21" s="6">
        <v>3</v>
      </c>
      <c r="P21" s="3">
        <f>(E21+F21+G21+H21+I21+J21+K21)/7</f>
        <v>2.142857142857143</v>
      </c>
      <c r="Q21" s="3">
        <f>(L21+M21+N21+O21)/4</f>
        <v>1.25</v>
      </c>
      <c r="R21" s="4">
        <f>P21*Q21</f>
        <v>2.6785714285714284</v>
      </c>
    </row>
    <row r="22" spans="2:18" ht="21.75" customHeight="1">
      <c r="B22" s="47"/>
      <c r="C22" s="5" t="s">
        <v>35</v>
      </c>
      <c r="D22" s="5" t="s">
        <v>37</v>
      </c>
      <c r="E22" s="6">
        <v>2</v>
      </c>
      <c r="F22" s="7">
        <v>5</v>
      </c>
      <c r="G22" s="7">
        <v>3</v>
      </c>
      <c r="H22" s="7">
        <v>3</v>
      </c>
      <c r="I22" s="6">
        <v>1</v>
      </c>
      <c r="J22" s="22">
        <v>1</v>
      </c>
      <c r="K22" s="42">
        <v>1</v>
      </c>
      <c r="L22" s="31">
        <v>2</v>
      </c>
      <c r="M22" s="7">
        <v>1</v>
      </c>
      <c r="N22" s="6">
        <v>0</v>
      </c>
      <c r="O22" s="6">
        <v>3</v>
      </c>
      <c r="P22" s="3">
        <f t="shared" si="0"/>
        <v>2.2857142857142856</v>
      </c>
      <c r="Q22" s="3">
        <f t="shared" si="1"/>
        <v>1.5</v>
      </c>
      <c r="R22" s="4">
        <f t="shared" si="2"/>
        <v>3.4285714285714284</v>
      </c>
    </row>
  </sheetData>
  <sheetProtection/>
  <mergeCells count="7">
    <mergeCell ref="R2:R3"/>
    <mergeCell ref="B12:B22"/>
    <mergeCell ref="P2:P3"/>
    <mergeCell ref="G2:K2"/>
    <mergeCell ref="A2:B2"/>
    <mergeCell ref="B5:B10"/>
    <mergeCell ref="Q2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e.cavallero</cp:lastModifiedBy>
  <cp:lastPrinted>2016-10-10T12:58:57Z</cp:lastPrinted>
  <dcterms:created xsi:type="dcterms:W3CDTF">2016-03-08T15:06:20Z</dcterms:created>
  <dcterms:modified xsi:type="dcterms:W3CDTF">2016-12-27T10:55:46Z</dcterms:modified>
  <cp:category/>
  <cp:version/>
  <cp:contentType/>
  <cp:contentStatus/>
</cp:coreProperties>
</file>